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565" yWindow="1635" windowWidth="8550" windowHeight="8310" activeTab="1"/>
  </bookViews>
  <sheets>
    <sheet name="liesmich" sheetId="1" r:id="rId1"/>
    <sheet name="x1" sheetId="2" r:id="rId2"/>
    <sheet name="Tabelle1" sheetId="3" r:id="rId3"/>
  </sheets>
  <definedNames/>
  <calcPr fullCalcOnLoad="1"/>
</workbook>
</file>

<file path=xl/comments1.xml><?xml version="1.0" encoding="utf-8"?>
<comments xmlns="http://schemas.openxmlformats.org/spreadsheetml/2006/main">
  <authors>
    <author>Thomas Herold</author>
  </authors>
  <commentList>
    <comment ref="C5" authorId="0">
      <text>
        <r>
          <rPr>
            <b/>
            <sz val="8"/>
            <rFont val="Tahoma"/>
            <family val="2"/>
          </rPr>
          <t>Erst das Geburtsdatum (</t>
        </r>
        <r>
          <rPr>
            <b/>
            <sz val="8"/>
            <color indexed="10"/>
            <rFont val="Tahoma"/>
            <family val="2"/>
          </rPr>
          <t>das Jahr vierstellig</t>
        </r>
        <r>
          <rPr>
            <b/>
            <sz val="8"/>
            <rFont val="Tahoma"/>
            <family val="2"/>
          </rPr>
          <t>) eingeben.
Danach die Schaltfläche Jahresdaten betätigen!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vereherter DELL-Kunde</author>
  </authors>
  <commentList>
    <comment ref="C31" authorId="0">
      <text>
        <r>
          <rPr>
            <b/>
            <sz val="8"/>
            <rFont val="Tahoma"/>
            <family val="0"/>
          </rPr>
          <t>bei Eintrag einer "1" in der Spalte "ja" wechselt die Anzeige in der Spalte "nein" auf "0"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<sst xmlns="http://schemas.openxmlformats.org/spreadsheetml/2006/main" count="190" uniqueCount="141">
  <si>
    <t xml:space="preserve">Jahresbericht der Jugendfeuerwehr </t>
  </si>
  <si>
    <t xml:space="preserve">       Ordnungsnummer</t>
  </si>
  <si>
    <t>Stichtag 31. Dezember</t>
  </si>
  <si>
    <t>Jugendfeuerwehr</t>
  </si>
  <si>
    <t>der FF/WF</t>
  </si>
  <si>
    <t>(Gemeinde/Stadt/Werk)</t>
  </si>
  <si>
    <t>Kreis</t>
  </si>
  <si>
    <t>Bundesland</t>
  </si>
  <si>
    <t xml:space="preserve"> </t>
  </si>
  <si>
    <t>in der Jugendfeuerwehr gibt es</t>
  </si>
  <si>
    <t>JF gegründet am</t>
  </si>
  <si>
    <t>(Vorjahr)</t>
  </si>
  <si>
    <t>(Berichtsjahr)</t>
  </si>
  <si>
    <t>Dienstbetrieb eingestellt am</t>
  </si>
  <si>
    <t>ausländische Mitglieder            bei   ja=1</t>
  </si>
  <si>
    <t>Gesamtzahl der Mitglieder</t>
  </si>
  <si>
    <t>Jungen</t>
  </si>
  <si>
    <t>Mädchen</t>
  </si>
  <si>
    <t>gesamt</t>
  </si>
  <si>
    <t>Alter</t>
  </si>
  <si>
    <t>Anzahl</t>
  </si>
  <si>
    <t>unter 10</t>
  </si>
  <si>
    <t>Zwischensumme</t>
  </si>
  <si>
    <t>Austrittsgründe</t>
  </si>
  <si>
    <t>Wohnortwechsel</t>
  </si>
  <si>
    <t>übernommen in die aktive Wehr -</t>
  </si>
  <si>
    <t>Schul-/Berufsausbildung</t>
  </si>
  <si>
    <t>anderer Verein</t>
  </si>
  <si>
    <t>aus der JF wieder ausgeschieden -</t>
  </si>
  <si>
    <t>stärkere andere Interessen</t>
  </si>
  <si>
    <t>keine Lust mehr</t>
  </si>
  <si>
    <t>über 18</t>
  </si>
  <si>
    <t>kein Interesse an Übernahme</t>
  </si>
  <si>
    <t>sonstiges</t>
  </si>
  <si>
    <t>gesamt:</t>
  </si>
  <si>
    <t>Öffentlichkeitsarbeit betrieben</t>
  </si>
  <si>
    <t>"Lauffeuer" abonniert</t>
  </si>
  <si>
    <t>in die JF werden weibl. Mitgl. aufgen.</t>
  </si>
  <si>
    <t>in den JF befindl. weibl. Mitglieder</t>
  </si>
  <si>
    <t>werden i. d. aktive Wehr übernommen</t>
  </si>
  <si>
    <t>JF hat mehr Interesssierte als sie</t>
  </si>
  <si>
    <t>aufnehmen kann</t>
  </si>
  <si>
    <t>JF hat Nachwuchssorgen</t>
  </si>
  <si>
    <t>JF hat einen gewählten Jugendfeuer-</t>
  </si>
  <si>
    <t>wehr-Ausschuß und Jugendsprecher</t>
  </si>
  <si>
    <t>Die Gruppenstunden der JF im Berichtsjahr verteilen sich in:</t>
  </si>
  <si>
    <t>Gesamtstunden: feuerwehrtechn. Ausbildung</t>
  </si>
  <si>
    <t>Gesamttage: Zeltlager/Freizeit/Fahrten</t>
  </si>
  <si>
    <t>Gesamtstunden: allgemeine Jugendarbeit</t>
  </si>
  <si>
    <t>(Gesamtdauer=Veranstaltungstage)</t>
  </si>
  <si>
    <t>(Gesamtstunden=Veranstaltungsdauer)</t>
  </si>
  <si>
    <t>in der örtlichen</t>
  </si>
  <si>
    <t>Vor-/Nachbereitung</t>
  </si>
  <si>
    <t>Sitzungen/Tagungen</t>
  </si>
  <si>
    <t>eigene Aus-/Fortbildung</t>
  </si>
  <si>
    <t>Gesamt</t>
  </si>
  <si>
    <t>Alter des/der Jugendfeuerwehrwarte/in</t>
  </si>
  <si>
    <t>unter 18</t>
  </si>
  <si>
    <t>18-27 Jahre</t>
  </si>
  <si>
    <t>28-35 Jahre</t>
  </si>
  <si>
    <t>36-45 Jahre</t>
  </si>
  <si>
    <t>46-55 Jahre</t>
  </si>
  <si>
    <t>ab 55 Jahre</t>
  </si>
  <si>
    <t>Der/die JFW wird unterstützt von</t>
  </si>
  <si>
    <t>stv. JFW, JGrL, Betreuern, Helfern</t>
  </si>
  <si>
    <t>bis einschließlich 26 Jahre</t>
  </si>
  <si>
    <t>JFW Zuname:</t>
  </si>
  <si>
    <t>Vorname:</t>
  </si>
  <si>
    <t>geb. am:</t>
  </si>
  <si>
    <t>Beruf:</t>
  </si>
  <si>
    <t>Dienstgrad:</t>
  </si>
  <si>
    <t>JFW seit:</t>
  </si>
  <si>
    <t>Anschrift:</t>
  </si>
  <si>
    <t>Tel.:</t>
  </si>
  <si>
    <t>(PLZ)</t>
  </si>
  <si>
    <t>(Wohnort)</t>
  </si>
  <si>
    <t>(Straße, Nr)</t>
  </si>
  <si>
    <r>
      <t xml:space="preserve">                 </t>
    </r>
    <r>
      <rPr>
        <b/>
        <sz val="14"/>
        <rFont val="Arial"/>
        <family val="2"/>
      </rPr>
      <t>ACHTUNG !   Vor Eingabe der Daten bitte lesen.</t>
    </r>
  </si>
  <si>
    <t xml:space="preserve">Hier bitte zuerst die erforderlichen Daten sowie die persönlichen Angaben eingeben.  </t>
  </si>
  <si>
    <t>Kreis:</t>
  </si>
  <si>
    <t>Jahr:</t>
  </si>
  <si>
    <t>In den Feldern bitte die Angaben mit den geforderten Zeichen machen damit eine Funktion des Programms</t>
  </si>
  <si>
    <t>gewährleistet ist.</t>
  </si>
  <si>
    <t xml:space="preserve">wenn eine "1" gefordert sie auch eingeben, bei Fehler durch Eingabe einer "0" korrigieren. </t>
  </si>
  <si>
    <r>
      <t xml:space="preserve">Die unten aufgeführten Zeichen </t>
    </r>
    <r>
      <rPr>
        <b/>
        <sz val="10"/>
        <rFont val="Arial"/>
        <family val="2"/>
      </rPr>
      <t xml:space="preserve">"x1" </t>
    </r>
    <r>
      <rPr>
        <sz val="10"/>
        <rFont val="Arial"/>
        <family val="0"/>
      </rPr>
      <t xml:space="preserve">können durch umbenennen geändert werden z. B. in </t>
    </r>
    <r>
      <rPr>
        <b/>
        <sz val="10"/>
        <rFont val="Arial"/>
        <family val="2"/>
      </rPr>
      <t>"JF Test"</t>
    </r>
  </si>
  <si>
    <t>Willi Gillmann stv. LJFW und FB Öffentlichkeitsarbeit NRW</t>
  </si>
  <si>
    <t>Rückfragen unter der Tel.: Nr. 0172 2950 894  oder ein Fax unter der Nr 02404 93315</t>
  </si>
  <si>
    <t xml:space="preserve"> JF gegründet</t>
  </si>
  <si>
    <t>Dienstbetrieb eingestellt</t>
  </si>
  <si>
    <t>können Formeln verloren gehen!!! Dieser Bericht kann vom GJFW übernomen werden.</t>
  </si>
  <si>
    <t xml:space="preserve">Achtung die Felder sind nicht geschützt und können geändert werden. VORSICHT dabei </t>
  </si>
  <si>
    <t>Zugänge  Neuaufnahmen +</t>
  </si>
  <si>
    <t>Zugänge  aus anderen JF +</t>
  </si>
  <si>
    <t>Fax:</t>
  </si>
  <si>
    <t xml:space="preserve"> verliehen Jugendflamme Stufe I</t>
  </si>
  <si>
    <t xml:space="preserve"> verliehen Jugendflamme Stufe II</t>
  </si>
  <si>
    <t xml:space="preserve"> verliehen Jugendflamme Stufe III</t>
  </si>
  <si>
    <t>....auf Gemeinde-</t>
  </si>
  <si>
    <t>....auf Kreis-</t>
  </si>
  <si>
    <t>....auf Bezirks-</t>
  </si>
  <si>
    <t>ebene</t>
  </si>
  <si>
    <t>email JFW</t>
  </si>
  <si>
    <t>Internetseite</t>
  </si>
  <si>
    <t>....auf Landes- u.</t>
  </si>
  <si>
    <t>Bundesebene</t>
  </si>
  <si>
    <t>davon ausl. Mitglieder</t>
  </si>
  <si>
    <t>JF führt Gruppenabende durch</t>
  </si>
  <si>
    <t>wöchentlich mehrmals</t>
  </si>
  <si>
    <t>wöchentlich 1 x</t>
  </si>
  <si>
    <t>vierzehntägig 1 x</t>
  </si>
  <si>
    <t>monatlich 1 x</t>
  </si>
  <si>
    <t>sind aktive Mitglieder</t>
  </si>
  <si>
    <t>Kreisebene</t>
  </si>
  <si>
    <t>Bezirksebene</t>
  </si>
  <si>
    <t xml:space="preserve">In meiner Feuerwehr sind </t>
  </si>
  <si>
    <t>In meiner Feuerwehr sind</t>
  </si>
  <si>
    <t>Gemeindeebene</t>
  </si>
  <si>
    <t>JF hat sich                                          Jugendpol. Aktivitäten</t>
  </si>
  <si>
    <t>Zusätzlicher Zeitaufwand für JFW/JGrl/Betreuer/Ausbilder usw. in Stunden.</t>
  </si>
  <si>
    <t>Gesamtstunden</t>
  </si>
  <si>
    <t>durch Ausschluss</t>
  </si>
  <si>
    <t>ja =1</t>
  </si>
  <si>
    <t>Landes/Bundes-ebene</t>
  </si>
  <si>
    <t>Teilnehmer/innen an Fortbildungen</t>
  </si>
  <si>
    <t>Funktion</t>
  </si>
  <si>
    <t>nein</t>
  </si>
  <si>
    <t>Email:</t>
  </si>
  <si>
    <t>Wgillmann@aol.com</t>
  </si>
  <si>
    <t xml:space="preserve">                                                          Bildungsveranstaltungen</t>
  </si>
  <si>
    <t xml:space="preserve">                                                      Internationale Jugendarbeit</t>
  </si>
  <si>
    <t>beteiligt an:                                            Natur-/Umweltschutz</t>
  </si>
  <si>
    <t>weibliche Mitglieder                     bei   ja=1</t>
  </si>
  <si>
    <t>Fax.:</t>
  </si>
  <si>
    <t>eMail JFW</t>
  </si>
  <si>
    <t>Gemeinde / Stadt / Werk</t>
  </si>
  <si>
    <t>.</t>
  </si>
  <si>
    <t>Stand:</t>
  </si>
  <si>
    <t>Alter des Jugendwartes/in:</t>
  </si>
  <si>
    <t>Ordnungsnummer:</t>
  </si>
  <si>
    <t>Nordwestmecklenburg</t>
  </si>
  <si>
    <t>M-V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</si>
</sst>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"/>
    <numFmt numFmtId="173" formatCode="00000"/>
  </numFmts>
  <fonts count="5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u val="single"/>
      <sz val="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6"/>
      <color indexed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9"/>
      <name val="Arial"/>
      <family val="2"/>
    </font>
    <font>
      <sz val="10"/>
      <color indexed="9"/>
      <name val="Arial"/>
      <family val="2"/>
    </font>
    <font>
      <b/>
      <sz val="8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5">
    <xf numFmtId="0" fontId="0" fillId="0" borderId="0" xfId="0" applyAlignment="1">
      <alignment/>
    </xf>
    <xf numFmtId="0" fontId="9" fillId="0" borderId="10" xfId="0" applyFont="1" applyBorder="1" applyAlignment="1" applyProtection="1">
      <alignment horizontal="center"/>
      <protection locked="0"/>
    </xf>
    <xf numFmtId="49" fontId="6" fillId="0" borderId="11" xfId="0" applyNumberFormat="1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14" fontId="0" fillId="0" borderId="12" xfId="0" applyNumberFormat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right"/>
      <protection locked="0"/>
    </xf>
    <xf numFmtId="49" fontId="9" fillId="33" borderId="13" xfId="0" applyNumberFormat="1" applyFont="1" applyFill="1" applyBorder="1" applyAlignment="1" applyProtection="1">
      <alignment horizontal="center"/>
      <protection/>
    </xf>
    <xf numFmtId="0" fontId="9" fillId="33" borderId="10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/>
      <protection locked="0"/>
    </xf>
    <xf numFmtId="0" fontId="9" fillId="34" borderId="10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center"/>
      <protection/>
    </xf>
    <xf numFmtId="0" fontId="9" fillId="0" borderId="16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right"/>
      <protection/>
    </xf>
    <xf numFmtId="0" fontId="9" fillId="0" borderId="10" xfId="0" applyFont="1" applyBorder="1" applyAlignment="1" applyProtection="1">
      <alignment/>
      <protection/>
    </xf>
    <xf numFmtId="0" fontId="9" fillId="0" borderId="10" xfId="0" applyFont="1" applyBorder="1" applyAlignment="1" applyProtection="1">
      <alignment horizontal="right"/>
      <protection/>
    </xf>
    <xf numFmtId="49" fontId="9" fillId="0" borderId="19" xfId="0" applyNumberFormat="1" applyFont="1" applyBorder="1" applyAlignment="1" applyProtection="1">
      <alignment horizontal="center"/>
      <protection/>
    </xf>
    <xf numFmtId="49" fontId="9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right"/>
      <protection/>
    </xf>
    <xf numFmtId="0" fontId="10" fillId="0" borderId="0" xfId="0" applyFont="1" applyAlignment="1" applyProtection="1">
      <alignment horizontal="right"/>
      <protection/>
    </xf>
    <xf numFmtId="0" fontId="9" fillId="34" borderId="10" xfId="0" applyFont="1" applyFill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9" fillId="0" borderId="0" xfId="0" applyFont="1" applyFill="1" applyAlignment="1" applyProtection="1">
      <alignment horizontal="left"/>
      <protection/>
    </xf>
    <xf numFmtId="0" fontId="9" fillId="33" borderId="0" xfId="0" applyFont="1" applyFill="1" applyAlignment="1" applyProtection="1">
      <alignment/>
      <protection/>
    </xf>
    <xf numFmtId="0" fontId="9" fillId="33" borderId="13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0" fillId="0" borderId="0" xfId="0" applyFont="1" applyFill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 horizontal="left" vertical="top" wrapText="1"/>
      <protection/>
    </xf>
    <xf numFmtId="0" fontId="9" fillId="0" borderId="0" xfId="0" applyFont="1" applyFill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9" fillId="0" borderId="0" xfId="0" applyFont="1" applyFill="1" applyAlignment="1" applyProtection="1">
      <alignment horizontal="right" vertical="top" wrapText="1"/>
      <protection/>
    </xf>
    <xf numFmtId="0" fontId="0" fillId="0" borderId="16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 horizontal="right" vertical="top" wrapText="1"/>
      <protection/>
    </xf>
    <xf numFmtId="0" fontId="9" fillId="0" borderId="17" xfId="0" applyFont="1" applyFill="1" applyBorder="1" applyAlignment="1" applyProtection="1">
      <alignment horizontal="center"/>
      <protection/>
    </xf>
    <xf numFmtId="0" fontId="9" fillId="0" borderId="16" xfId="0" applyFont="1" applyFill="1" applyBorder="1" applyAlignment="1" applyProtection="1">
      <alignment/>
      <protection/>
    </xf>
    <xf numFmtId="0" fontId="9" fillId="33" borderId="16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/>
      <protection/>
    </xf>
    <xf numFmtId="49" fontId="9" fillId="0" borderId="16" xfId="0" applyNumberFormat="1" applyFont="1" applyBorder="1" applyAlignment="1" applyProtection="1">
      <alignment/>
      <protection/>
    </xf>
    <xf numFmtId="49" fontId="9" fillId="0" borderId="11" xfId="0" applyNumberFormat="1" applyFont="1" applyBorder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0" fontId="9" fillId="0" borderId="20" xfId="0" applyFont="1" applyFill="1" applyBorder="1" applyAlignment="1" applyProtection="1">
      <alignment horizontal="center"/>
      <protection locked="0"/>
    </xf>
    <xf numFmtId="14" fontId="9" fillId="0" borderId="21" xfId="0" applyNumberFormat="1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9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8" fillId="0" borderId="0" xfId="0" applyFont="1" applyAlignment="1" applyProtection="1">
      <alignment horizontal="right"/>
      <protection/>
    </xf>
    <xf numFmtId="0" fontId="8" fillId="0" borderId="16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14" fillId="34" borderId="22" xfId="0" applyFont="1" applyFill="1" applyBorder="1" applyAlignment="1" applyProtection="1">
      <alignment/>
      <protection/>
    </xf>
    <xf numFmtId="0" fontId="0" fillId="34" borderId="23" xfId="0" applyFill="1" applyBorder="1" applyAlignment="1" applyProtection="1">
      <alignment/>
      <protection/>
    </xf>
    <xf numFmtId="0" fontId="0" fillId="34" borderId="24" xfId="0" applyFill="1" applyBorder="1" applyAlignment="1" applyProtection="1">
      <alignment/>
      <protection/>
    </xf>
    <xf numFmtId="0" fontId="0" fillId="34" borderId="25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26" xfId="0" applyFill="1" applyBorder="1" applyAlignment="1" applyProtection="1">
      <alignment/>
      <protection/>
    </xf>
    <xf numFmtId="0" fontId="14" fillId="34" borderId="27" xfId="0" applyFont="1" applyFill="1" applyBorder="1" applyAlignment="1" applyProtection="1">
      <alignment/>
      <protection/>
    </xf>
    <xf numFmtId="0" fontId="0" fillId="34" borderId="16" xfId="0" applyFill="1" applyBorder="1" applyAlignment="1" applyProtection="1">
      <alignment/>
      <protection/>
    </xf>
    <xf numFmtId="0" fontId="0" fillId="34" borderId="28" xfId="0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" fillId="0" borderId="0" xfId="48" applyAlignment="1" applyProtection="1">
      <alignment/>
      <protection/>
    </xf>
    <xf numFmtId="0" fontId="9" fillId="33" borderId="10" xfId="0" applyFont="1" applyFill="1" applyBorder="1" applyAlignment="1" applyProtection="1">
      <alignment/>
      <protection locked="0"/>
    </xf>
    <xf numFmtId="49" fontId="0" fillId="0" borderId="29" xfId="0" applyNumberFormat="1" applyBorder="1" applyAlignment="1" applyProtection="1">
      <alignment horizontal="center"/>
      <protection/>
    </xf>
    <xf numFmtId="0" fontId="13" fillId="0" borderId="0" xfId="0" applyFont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/>
      <protection/>
    </xf>
    <xf numFmtId="0" fontId="9" fillId="0" borderId="30" xfId="0" applyFont="1" applyBorder="1" applyAlignment="1" applyProtection="1">
      <alignment/>
      <protection/>
    </xf>
    <xf numFmtId="0" fontId="9" fillId="0" borderId="31" xfId="0" applyFont="1" applyBorder="1" applyAlignment="1" applyProtection="1">
      <alignment horizontal="left"/>
      <protection/>
    </xf>
    <xf numFmtId="0" fontId="9" fillId="0" borderId="32" xfId="0" applyFont="1" applyBorder="1" applyAlignment="1" applyProtection="1">
      <alignment horizontal="left"/>
      <protection/>
    </xf>
    <xf numFmtId="0" fontId="9" fillId="0" borderId="31" xfId="0" applyFont="1" applyBorder="1" applyAlignment="1" applyProtection="1">
      <alignment/>
      <protection/>
    </xf>
    <xf numFmtId="0" fontId="9" fillId="0" borderId="32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/>
    </xf>
    <xf numFmtId="0" fontId="16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3" fontId="0" fillId="0" borderId="33" xfId="0" applyNumberFormat="1" applyBorder="1" applyAlignment="1" applyProtection="1">
      <alignment horizontal="center"/>
      <protection/>
    </xf>
    <xf numFmtId="0" fontId="13" fillId="0" borderId="0" xfId="0" applyFont="1" applyAlignment="1" applyProtection="1">
      <alignment vertical="center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Border="1" applyAlignment="1" applyProtection="1">
      <alignment horizontal="center"/>
      <protection/>
    </xf>
    <xf numFmtId="0" fontId="13" fillId="0" borderId="12" xfId="0" applyFon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/>
    </xf>
    <xf numFmtId="14" fontId="13" fillId="0" borderId="12" xfId="0" applyNumberFormat="1" applyFont="1" applyBorder="1" applyAlignment="1" applyProtection="1">
      <alignment horizontal="center"/>
      <protection locked="0"/>
    </xf>
    <xf numFmtId="14" fontId="10" fillId="0" borderId="0" xfId="0" applyNumberFormat="1" applyFont="1" applyBorder="1" applyAlignment="1" applyProtection="1">
      <alignment horizontal="right"/>
      <protection/>
    </xf>
    <xf numFmtId="49" fontId="13" fillId="0" borderId="12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Alignment="1" applyProtection="1">
      <alignment horizontal="right"/>
      <protection/>
    </xf>
    <xf numFmtId="49" fontId="8" fillId="0" borderId="0" xfId="0" applyNumberFormat="1" applyFont="1" applyAlignment="1" applyProtection="1">
      <alignment horizontal="right"/>
      <protection/>
    </xf>
    <xf numFmtId="0" fontId="17" fillId="0" borderId="16" xfId="0" applyFont="1" applyBorder="1" applyAlignment="1" applyProtection="1">
      <alignment/>
      <protection/>
    </xf>
    <xf numFmtId="3" fontId="13" fillId="0" borderId="12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/>
    </xf>
    <xf numFmtId="0" fontId="21" fillId="0" borderId="0" xfId="0" applyFont="1" applyAlignment="1" applyProtection="1">
      <alignment horizontal="center"/>
      <protection locked="0"/>
    </xf>
    <xf numFmtId="0" fontId="10" fillId="0" borderId="0" xfId="0" applyFont="1" applyFill="1" applyAlignment="1" applyProtection="1">
      <alignment horizontal="left" vertical="top"/>
      <protection/>
    </xf>
    <xf numFmtId="0" fontId="20" fillId="0" borderId="21" xfId="0" applyFont="1" applyBorder="1" applyAlignment="1" applyProtection="1">
      <alignment/>
      <protection/>
    </xf>
    <xf numFmtId="1" fontId="4" fillId="0" borderId="12" xfId="0" applyNumberFormat="1" applyFont="1" applyBorder="1" applyAlignment="1" applyProtection="1">
      <alignment horizontal="center"/>
      <protection locked="0"/>
    </xf>
    <xf numFmtId="0" fontId="15" fillId="0" borderId="34" xfId="0" applyFont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0" fontId="16" fillId="0" borderId="35" xfId="0" applyFont="1" applyBorder="1" applyAlignment="1" applyProtection="1">
      <alignment horizontal="center"/>
      <protection locked="0"/>
    </xf>
    <xf numFmtId="0" fontId="13" fillId="0" borderId="34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35" xfId="0" applyFont="1" applyBorder="1" applyAlignment="1" applyProtection="1">
      <alignment horizontal="center"/>
      <protection locked="0"/>
    </xf>
    <xf numFmtId="0" fontId="0" fillId="0" borderId="34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49" fontId="8" fillId="0" borderId="16" xfId="0" applyNumberFormat="1" applyFont="1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0" fontId="8" fillId="0" borderId="16" xfId="0" applyFont="1" applyBorder="1" applyAlignment="1" applyProtection="1">
      <alignment horizontal="left"/>
      <protection locked="0"/>
    </xf>
    <xf numFmtId="0" fontId="8" fillId="0" borderId="11" xfId="0" applyFont="1" applyBorder="1" applyAlignment="1" applyProtection="1">
      <alignment horizontal="left"/>
      <protection locked="0"/>
    </xf>
    <xf numFmtId="49" fontId="8" fillId="0" borderId="11" xfId="0" applyNumberFormat="1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0</xdr:col>
      <xdr:colOff>0</xdr:colOff>
      <xdr:row>2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24765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2</xdr:row>
      <xdr:rowOff>0</xdr:rowOff>
    </xdr:to>
    <xdr:sp>
      <xdr:nvSpPr>
        <xdr:cNvPr id="2" name="Text 3"/>
        <xdr:cNvSpPr txBox="1">
          <a:spLocks noChangeArrowheads="1"/>
        </xdr:cNvSpPr>
      </xdr:nvSpPr>
      <xdr:spPr>
        <a:xfrm>
          <a:off x="0" y="24765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2</xdr:row>
      <xdr:rowOff>0</xdr:rowOff>
    </xdr:to>
    <xdr:sp>
      <xdr:nvSpPr>
        <xdr:cNvPr id="3" name="Text 4"/>
        <xdr:cNvSpPr txBox="1">
          <a:spLocks noChangeArrowheads="1"/>
        </xdr:cNvSpPr>
      </xdr:nvSpPr>
      <xdr:spPr>
        <a:xfrm>
          <a:off x="0" y="24765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2</xdr:row>
      <xdr:rowOff>0</xdr:rowOff>
    </xdr:to>
    <xdr:sp>
      <xdr:nvSpPr>
        <xdr:cNvPr id="4" name="Text 5"/>
        <xdr:cNvSpPr txBox="1">
          <a:spLocks noChangeArrowheads="1"/>
        </xdr:cNvSpPr>
      </xdr:nvSpPr>
      <xdr:spPr>
        <a:xfrm>
          <a:off x="0" y="24765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2</xdr:row>
      <xdr:rowOff>0</xdr:rowOff>
    </xdr:to>
    <xdr:sp>
      <xdr:nvSpPr>
        <xdr:cNvPr id="5" name="Text 6"/>
        <xdr:cNvSpPr txBox="1">
          <a:spLocks noChangeArrowheads="1"/>
        </xdr:cNvSpPr>
      </xdr:nvSpPr>
      <xdr:spPr>
        <a:xfrm>
          <a:off x="0" y="24765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2</xdr:row>
      <xdr:rowOff>0</xdr:rowOff>
    </xdr:to>
    <xdr:sp>
      <xdr:nvSpPr>
        <xdr:cNvPr id="6" name="Text 7"/>
        <xdr:cNvSpPr txBox="1">
          <a:spLocks noChangeArrowheads="1"/>
        </xdr:cNvSpPr>
      </xdr:nvSpPr>
      <xdr:spPr>
        <a:xfrm>
          <a:off x="0" y="24765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2</xdr:row>
      <xdr:rowOff>0</xdr:rowOff>
    </xdr:to>
    <xdr:sp>
      <xdr:nvSpPr>
        <xdr:cNvPr id="7" name="Text 8"/>
        <xdr:cNvSpPr txBox="1">
          <a:spLocks noChangeArrowheads="1"/>
        </xdr:cNvSpPr>
      </xdr:nvSpPr>
      <xdr:spPr>
        <a:xfrm>
          <a:off x="0" y="24765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0</xdr:colOff>
      <xdr:row>2</xdr:row>
      <xdr:rowOff>0</xdr:rowOff>
    </xdr:to>
    <xdr:sp fLocksText="0">
      <xdr:nvSpPr>
        <xdr:cNvPr id="8" name="Text 9"/>
        <xdr:cNvSpPr txBox="1">
          <a:spLocks noChangeArrowheads="1"/>
        </xdr:cNvSpPr>
      </xdr:nvSpPr>
      <xdr:spPr>
        <a:xfrm>
          <a:off x="0" y="247650"/>
          <a:ext cx="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gillmann@aol.com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42"/>
  <sheetViews>
    <sheetView showGridLines="0" zoomScale="70" zoomScaleNormal="70" zoomScalePageLayoutView="0" workbookViewId="0" topLeftCell="A1">
      <selection activeCell="I37" sqref="I37"/>
    </sheetView>
  </sheetViews>
  <sheetFormatPr defaultColWidth="11.421875" defaultRowHeight="12.75"/>
  <cols>
    <col min="1" max="1" width="10.8515625" style="84" customWidth="1"/>
    <col min="2" max="2" width="12.421875" style="84" customWidth="1"/>
    <col min="3" max="6" width="11.421875" style="84" customWidth="1"/>
    <col min="7" max="7" width="14.140625" style="84" customWidth="1"/>
    <col min="8" max="8" width="7.28125" style="84" customWidth="1"/>
    <col min="9" max="9" width="14.140625" style="84" customWidth="1"/>
    <col min="10" max="16384" width="11.421875" style="84" customWidth="1"/>
  </cols>
  <sheetData>
    <row r="1" ht="18">
      <c r="A1" s="84" t="s">
        <v>77</v>
      </c>
    </row>
    <row r="2" ht="12.75"/>
    <row r="3" spans="1:9" ht="12.75">
      <c r="A3" s="84" t="s">
        <v>78</v>
      </c>
      <c r="I3" s="134"/>
    </row>
    <row r="4" ht="13.5" thickBot="1"/>
    <row r="5" spans="1:9" ht="24" thickBot="1">
      <c r="A5" s="85" t="s">
        <v>79</v>
      </c>
      <c r="B5" s="85"/>
      <c r="C5" s="138" t="s">
        <v>139</v>
      </c>
      <c r="D5" s="139"/>
      <c r="E5" s="140"/>
      <c r="F5" s="86"/>
      <c r="H5" s="109" t="s">
        <v>80</v>
      </c>
      <c r="I5" s="137">
        <v>2015</v>
      </c>
    </row>
    <row r="6" spans="1:9" ht="6" customHeight="1" thickBot="1">
      <c r="A6" s="85"/>
      <c r="B6" s="85"/>
      <c r="C6" s="117"/>
      <c r="D6" s="118"/>
      <c r="E6" s="118"/>
      <c r="F6" s="86"/>
      <c r="H6" s="85"/>
      <c r="I6" s="119"/>
    </row>
    <row r="7" spans="1:9" ht="13.5" customHeight="1" thickBot="1">
      <c r="A7" s="121" t="s">
        <v>134</v>
      </c>
      <c r="B7" s="85"/>
      <c r="C7" s="141"/>
      <c r="D7" s="144"/>
      <c r="E7" s="145"/>
      <c r="F7" s="86"/>
      <c r="H7" s="109" t="s">
        <v>136</v>
      </c>
      <c r="I7" s="126"/>
    </row>
    <row r="8" spans="1:9" ht="5.25" customHeight="1" thickBot="1">
      <c r="A8" s="85"/>
      <c r="B8" s="85"/>
      <c r="C8" s="117"/>
      <c r="D8" s="118"/>
      <c r="E8" s="118"/>
      <c r="F8" s="86"/>
      <c r="H8" s="85"/>
      <c r="I8" s="119"/>
    </row>
    <row r="9" spans="1:9" ht="13.5" customHeight="1" thickBot="1">
      <c r="A9" s="85" t="s">
        <v>3</v>
      </c>
      <c r="B9" s="85"/>
      <c r="C9" s="141"/>
      <c r="D9" s="144"/>
      <c r="E9" s="145"/>
      <c r="F9" s="86"/>
      <c r="G9" s="109"/>
      <c r="H9" s="109" t="s">
        <v>138</v>
      </c>
      <c r="I9" s="132" t="s">
        <v>8</v>
      </c>
    </row>
    <row r="10" spans="1:6" ht="5.25" customHeight="1" thickBot="1">
      <c r="A10" s="85"/>
      <c r="C10" s="86"/>
      <c r="D10" s="87"/>
      <c r="E10" s="87"/>
      <c r="F10" s="87"/>
    </row>
    <row r="11" spans="1:9" ht="13.5" customHeight="1" thickBot="1">
      <c r="A11" s="85" t="s">
        <v>7</v>
      </c>
      <c r="C11" s="141" t="s">
        <v>140</v>
      </c>
      <c r="D11" s="142"/>
      <c r="E11" s="143"/>
      <c r="F11" s="87"/>
      <c r="G11" s="125"/>
      <c r="H11" s="109" t="s">
        <v>137</v>
      </c>
      <c r="I11" s="124"/>
    </row>
    <row r="12" spans="8:9" ht="13.5" thickBot="1">
      <c r="H12" s="109"/>
      <c r="I12" s="28"/>
    </row>
    <row r="13" spans="1:9" ht="13.5" thickBot="1">
      <c r="A13" s="85" t="s">
        <v>124</v>
      </c>
      <c r="C13" s="128" t="s">
        <v>71</v>
      </c>
      <c r="D13" s="91"/>
      <c r="G13" s="110"/>
      <c r="H13" s="110"/>
      <c r="I13" s="133"/>
    </row>
    <row r="14" spans="3:5" ht="12.75">
      <c r="C14" s="88" t="s">
        <v>135</v>
      </c>
      <c r="E14" s="122"/>
    </row>
    <row r="15" spans="2:9" ht="13.5" thickBot="1">
      <c r="B15" s="89"/>
      <c r="C15" s="89"/>
      <c r="D15" s="63" t="s">
        <v>8</v>
      </c>
      <c r="E15" s="122"/>
      <c r="G15" s="110"/>
      <c r="H15" s="110"/>
      <c r="I15" s="110"/>
    </row>
    <row r="16" spans="1:6" ht="13.5" thickBot="1">
      <c r="A16" s="90" t="s">
        <v>87</v>
      </c>
      <c r="C16" s="4" t="s">
        <v>8</v>
      </c>
      <c r="D16" s="91" t="s">
        <v>8</v>
      </c>
      <c r="E16" s="123"/>
      <c r="F16" s="87"/>
    </row>
    <row r="17" spans="3:9" ht="13.5" thickBot="1">
      <c r="C17" s="63"/>
      <c r="D17" s="87"/>
      <c r="E17" s="110"/>
      <c r="F17" s="110" t="s">
        <v>102</v>
      </c>
      <c r="G17" s="146" t="s">
        <v>8</v>
      </c>
      <c r="H17" s="147"/>
      <c r="I17" s="148"/>
    </row>
    <row r="18" spans="1:6" ht="13.5" thickBot="1">
      <c r="A18" s="90" t="s">
        <v>88</v>
      </c>
      <c r="C18" s="4" t="s">
        <v>8</v>
      </c>
      <c r="D18" s="87" t="s">
        <v>8</v>
      </c>
      <c r="E18" s="91" t="s">
        <v>8</v>
      </c>
      <c r="F18" s="87"/>
    </row>
    <row r="19" spans="1:9" ht="13.5" thickBot="1">
      <c r="A19" s="90"/>
      <c r="C19" s="88"/>
      <c r="D19" s="87"/>
      <c r="E19" s="109"/>
      <c r="F19" s="109" t="s">
        <v>133</v>
      </c>
      <c r="G19" s="146" t="s">
        <v>8</v>
      </c>
      <c r="H19" s="147"/>
      <c r="I19" s="148"/>
    </row>
    <row r="20" ht="13.5" thickBot="1"/>
    <row r="21" spans="1:9" ht="13.5" thickBot="1">
      <c r="A21" s="92" t="s">
        <v>66</v>
      </c>
      <c r="B21" s="149"/>
      <c r="C21" s="150"/>
      <c r="D21" s="92" t="s">
        <v>67</v>
      </c>
      <c r="E21" s="151"/>
      <c r="F21" s="151"/>
      <c r="G21" s="93"/>
      <c r="H21" s="92" t="s">
        <v>68</v>
      </c>
      <c r="I21" s="2"/>
    </row>
    <row r="22" spans="1:9" ht="13.5" thickBot="1">
      <c r="A22" s="92" t="s">
        <v>69</v>
      </c>
      <c r="B22" s="153"/>
      <c r="C22" s="154"/>
      <c r="D22" s="92" t="s">
        <v>70</v>
      </c>
      <c r="E22" s="152"/>
      <c r="F22" s="152"/>
      <c r="G22" s="94"/>
      <c r="H22" s="130" t="str">
        <f>C13</f>
        <v>JFW seit:</v>
      </c>
      <c r="I22" s="2"/>
    </row>
    <row r="23" spans="1:9" ht="13.5" thickBot="1">
      <c r="A23" s="92" t="s">
        <v>72</v>
      </c>
      <c r="B23" s="3"/>
      <c r="C23" s="151"/>
      <c r="D23" s="150"/>
      <c r="E23" s="152"/>
      <c r="F23" s="152"/>
      <c r="G23" s="93"/>
      <c r="H23" s="92" t="s">
        <v>73</v>
      </c>
      <c r="I23" s="2" t="s">
        <v>8</v>
      </c>
    </row>
    <row r="24" spans="1:9" ht="13.5" thickBot="1">
      <c r="A24" s="95"/>
      <c r="B24" s="35" t="s">
        <v>74</v>
      </c>
      <c r="C24" s="35" t="s">
        <v>75</v>
      </c>
      <c r="D24" s="35"/>
      <c r="E24" s="35" t="s">
        <v>76</v>
      </c>
      <c r="F24" s="35"/>
      <c r="G24" s="95"/>
      <c r="H24" s="92" t="s">
        <v>132</v>
      </c>
      <c r="I24" s="2" t="s">
        <v>8</v>
      </c>
    </row>
    <row r="25" ht="13.5" thickBot="1"/>
    <row r="26" spans="1:9" ht="15.75">
      <c r="A26" s="96" t="s">
        <v>90</v>
      </c>
      <c r="B26" s="97"/>
      <c r="C26" s="97"/>
      <c r="D26" s="97"/>
      <c r="E26" s="97"/>
      <c r="F26" s="97"/>
      <c r="G26" s="97"/>
      <c r="H26" s="97"/>
      <c r="I26" s="98"/>
    </row>
    <row r="27" spans="1:9" ht="12.75">
      <c r="A27" s="99"/>
      <c r="B27" s="100"/>
      <c r="C27" s="100"/>
      <c r="D27" s="100"/>
      <c r="E27" s="100"/>
      <c r="F27" s="100"/>
      <c r="G27" s="100"/>
      <c r="H27" s="100"/>
      <c r="I27" s="101"/>
    </row>
    <row r="28" spans="1:9" ht="16.5" thickBot="1">
      <c r="A28" s="102" t="s">
        <v>89</v>
      </c>
      <c r="B28" s="103"/>
      <c r="C28" s="103"/>
      <c r="D28" s="103"/>
      <c r="E28" s="103"/>
      <c r="F28" s="103"/>
      <c r="G28" s="103"/>
      <c r="H28" s="103"/>
      <c r="I28" s="104"/>
    </row>
    <row r="29" ht="15.75">
      <c r="A29" s="105"/>
    </row>
    <row r="30" ht="15.75">
      <c r="A30" s="105"/>
    </row>
    <row r="31" ht="12.75">
      <c r="A31" s="84" t="s">
        <v>81</v>
      </c>
    </row>
    <row r="33" ht="12.75">
      <c r="A33" s="84" t="s">
        <v>82</v>
      </c>
    </row>
    <row r="35" ht="12.75">
      <c r="A35" s="84" t="s">
        <v>83</v>
      </c>
    </row>
    <row r="37" ht="12.75">
      <c r="A37" s="84" t="s">
        <v>84</v>
      </c>
    </row>
    <row r="41" spans="1:7" ht="12.75">
      <c r="A41" s="84" t="s">
        <v>85</v>
      </c>
      <c r="F41" s="84" t="s">
        <v>126</v>
      </c>
      <c r="G41" s="106" t="s">
        <v>127</v>
      </c>
    </row>
    <row r="42" ht="12.75">
      <c r="A42" s="84" t="s">
        <v>86</v>
      </c>
    </row>
  </sheetData>
  <sheetProtection/>
  <mergeCells count="12">
    <mergeCell ref="B21:C21"/>
    <mergeCell ref="C23:D23"/>
    <mergeCell ref="E21:F21"/>
    <mergeCell ref="E22:F22"/>
    <mergeCell ref="E23:F23"/>
    <mergeCell ref="B22:C22"/>
    <mergeCell ref="C5:E5"/>
    <mergeCell ref="C11:E11"/>
    <mergeCell ref="C7:E7"/>
    <mergeCell ref="C9:E9"/>
    <mergeCell ref="G17:I17"/>
    <mergeCell ref="G19:I19"/>
  </mergeCells>
  <hyperlinks>
    <hyperlink ref="G41" r:id="rId1" display="Wgillmann@aol.com"/>
  </hyperlinks>
  <printOptions/>
  <pageMargins left="0.787401575" right="0.787401575" top="0.984251969" bottom="0.984251969" header="0.4921259845" footer="0.4921259845"/>
  <pageSetup horizontalDpi="300" verticalDpi="3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J76"/>
  <sheetViews>
    <sheetView showGridLines="0" tabSelected="1" zoomScalePageLayoutView="0" workbookViewId="0" topLeftCell="A1">
      <selection activeCell="C1" sqref="C1"/>
    </sheetView>
  </sheetViews>
  <sheetFormatPr defaultColWidth="11.421875" defaultRowHeight="12.75"/>
  <cols>
    <col min="1" max="1" width="20.421875" style="19" customWidth="1"/>
    <col min="2" max="2" width="11.140625" style="19" customWidth="1"/>
    <col min="3" max="4" width="9.7109375" style="19" customWidth="1"/>
    <col min="5" max="5" width="1.7109375" style="19" customWidth="1"/>
    <col min="6" max="7" width="9.7109375" style="19" customWidth="1"/>
    <col min="8" max="8" width="1.7109375" style="19" customWidth="1"/>
    <col min="9" max="9" width="15.57421875" style="19" customWidth="1"/>
    <col min="10" max="10" width="13.28125" style="19" customWidth="1"/>
    <col min="11" max="16384" width="11.421875" style="19" customWidth="1"/>
  </cols>
  <sheetData>
    <row r="1" spans="1:10" ht="19.5" customHeight="1" thickBot="1">
      <c r="A1" s="18" t="s">
        <v>0</v>
      </c>
      <c r="C1" s="20">
        <f>liesmich!$I$5</f>
        <v>2015</v>
      </c>
      <c r="I1" s="21" t="s">
        <v>1</v>
      </c>
      <c r="J1" s="22"/>
    </row>
    <row r="2" spans="1:10" ht="12.75" customHeight="1" thickBot="1">
      <c r="A2" s="23" t="s">
        <v>2</v>
      </c>
      <c r="I2" s="120" t="str">
        <f>liesmich!$I$9</f>
        <v> </v>
      </c>
      <c r="J2" s="108"/>
    </row>
    <row r="3" s="23" customFormat="1" ht="8.25" customHeight="1"/>
    <row r="4" spans="1:10" ht="11.25" customHeight="1">
      <c r="A4" s="24" t="s">
        <v>3</v>
      </c>
      <c r="B4" s="116">
        <f>liesmich!$C$9</f>
        <v>0</v>
      </c>
      <c r="C4" s="116"/>
      <c r="D4" s="116"/>
      <c r="E4" s="13"/>
      <c r="F4" s="25" t="s">
        <v>4</v>
      </c>
      <c r="G4" s="13"/>
      <c r="H4" s="13"/>
      <c r="I4" s="116">
        <f>liesmich!$C$7</f>
        <v>0</v>
      </c>
      <c r="J4" s="116"/>
    </row>
    <row r="5" spans="1:10" s="23" customFormat="1" ht="9.75" customHeight="1">
      <c r="A5" s="26"/>
      <c r="B5" s="27"/>
      <c r="C5" s="27"/>
      <c r="D5" s="27"/>
      <c r="E5" s="27"/>
      <c r="F5" s="27"/>
      <c r="G5" s="27"/>
      <c r="H5" s="27"/>
      <c r="I5" s="27" t="s">
        <v>5</v>
      </c>
      <c r="J5" s="27"/>
    </row>
    <row r="6" spans="1:10" ht="12.75" customHeight="1">
      <c r="A6" s="28" t="s">
        <v>6</v>
      </c>
      <c r="B6" s="136" t="str">
        <f>liesmich!$C$5</f>
        <v>Nordwestmecklenburg</v>
      </c>
      <c r="C6" s="136"/>
      <c r="D6" s="136"/>
      <c r="E6" s="13"/>
      <c r="F6" s="29" t="s">
        <v>7</v>
      </c>
      <c r="G6" s="12" t="s">
        <v>8</v>
      </c>
      <c r="H6" s="13"/>
      <c r="I6" s="116" t="str">
        <f>liesmich!$C$11</f>
        <v>M-V</v>
      </c>
      <c r="J6" s="116"/>
    </row>
    <row r="7" spans="1:10" s="23" customFormat="1" ht="9.75" customHeight="1">
      <c r="A7" s="30"/>
      <c r="B7" s="13"/>
      <c r="C7" s="13"/>
      <c r="D7" s="13"/>
      <c r="E7" s="13"/>
      <c r="F7" s="31"/>
      <c r="G7" s="13"/>
      <c r="H7" s="13"/>
      <c r="I7" s="31"/>
      <c r="J7" s="31"/>
    </row>
    <row r="8" spans="1:6" s="23" customFormat="1" ht="9.75" customHeight="1">
      <c r="A8" s="26"/>
      <c r="B8" s="27"/>
      <c r="C8" s="27"/>
      <c r="D8" s="27"/>
      <c r="E8" s="27"/>
      <c r="F8" s="32" t="s">
        <v>9</v>
      </c>
    </row>
    <row r="9" spans="1:10" ht="9.75" customHeight="1">
      <c r="A9" s="33" t="s">
        <v>10</v>
      </c>
      <c r="B9" s="83" t="str">
        <f>liesmich!$C$16</f>
        <v> </v>
      </c>
      <c r="C9" s="34" t="s">
        <v>8</v>
      </c>
      <c r="D9" s="27"/>
      <c r="E9" s="27"/>
      <c r="I9" s="35" t="s">
        <v>11</v>
      </c>
      <c r="J9" s="35" t="s">
        <v>12</v>
      </c>
    </row>
    <row r="10" spans="1:10" s="23" customFormat="1" ht="9.75" customHeight="1">
      <c r="A10" s="27"/>
      <c r="B10" s="27"/>
      <c r="C10" s="27"/>
      <c r="D10" s="27"/>
      <c r="E10" s="27"/>
      <c r="F10" s="35" t="s">
        <v>131</v>
      </c>
      <c r="G10" s="35"/>
      <c r="H10" s="27"/>
      <c r="I10" s="1"/>
      <c r="J10" s="1"/>
    </row>
    <row r="11" spans="1:10" ht="9.75" customHeight="1">
      <c r="A11" s="32" t="s">
        <v>13</v>
      </c>
      <c r="B11" s="83" t="str">
        <f>liesmich!$C$18</f>
        <v> </v>
      </c>
      <c r="C11" s="34" t="s">
        <v>8</v>
      </c>
      <c r="D11" s="27"/>
      <c r="E11" s="27"/>
      <c r="F11" s="35" t="s">
        <v>14</v>
      </c>
      <c r="G11" s="35"/>
      <c r="H11" s="27"/>
      <c r="I11" s="1"/>
      <c r="J11" s="1"/>
    </row>
    <row r="12" spans="1:10" ht="9" customHeight="1" thickBot="1">
      <c r="A12" s="36"/>
      <c r="B12" s="36"/>
      <c r="C12" s="36" t="s">
        <v>8</v>
      </c>
      <c r="D12" s="36"/>
      <c r="E12" s="36"/>
      <c r="F12" s="36"/>
      <c r="G12" s="36"/>
      <c r="H12" s="36"/>
      <c r="I12" s="131"/>
      <c r="J12" s="37" t="s">
        <v>8</v>
      </c>
    </row>
    <row r="13" spans="1:10" ht="10.5" customHeight="1">
      <c r="A13" s="38" t="s">
        <v>15</v>
      </c>
      <c r="B13" s="39" t="s">
        <v>16</v>
      </c>
      <c r="C13" s="39" t="s">
        <v>17</v>
      </c>
      <c r="D13" s="39" t="s">
        <v>18</v>
      </c>
      <c r="E13" s="40"/>
      <c r="F13" s="39" t="s">
        <v>19</v>
      </c>
      <c r="G13" s="39" t="s">
        <v>20</v>
      </c>
      <c r="H13" s="27"/>
      <c r="I13" s="41" t="s">
        <v>23</v>
      </c>
      <c r="J13" s="42" t="s">
        <v>20</v>
      </c>
    </row>
    <row r="14" spans="1:8" ht="10.5" customHeight="1">
      <c r="A14" s="30"/>
      <c r="B14" s="13"/>
      <c r="C14" s="13"/>
      <c r="D14" s="13"/>
      <c r="E14" s="13"/>
      <c r="G14" s="27"/>
      <c r="H14" s="27"/>
    </row>
    <row r="15" spans="1:10" ht="10.5" customHeight="1">
      <c r="A15" s="127" t="str">
        <f>("am "&amp;(liesmich!$I$3))</f>
        <v>am </v>
      </c>
      <c r="B15" s="14"/>
      <c r="C15" s="14"/>
      <c r="D15" s="15">
        <f>SUM(B15:C15)</f>
        <v>0</v>
      </c>
      <c r="E15" s="13"/>
      <c r="F15" s="45" t="s">
        <v>21</v>
      </c>
      <c r="G15" s="1"/>
      <c r="H15" s="27"/>
      <c r="I15" s="44" t="s">
        <v>24</v>
      </c>
      <c r="J15" s="1"/>
    </row>
    <row r="16" spans="1:10" ht="10.5" customHeight="1">
      <c r="A16" s="13"/>
      <c r="B16" s="46"/>
      <c r="C16" s="47"/>
      <c r="D16" s="7"/>
      <c r="E16" s="13"/>
      <c r="F16" s="44">
        <v>10</v>
      </c>
      <c r="G16" s="1"/>
      <c r="H16" s="27"/>
      <c r="I16" s="44" t="s">
        <v>26</v>
      </c>
      <c r="J16" s="1"/>
    </row>
    <row r="17" spans="1:10" ht="10.5" customHeight="1">
      <c r="A17" s="30" t="s">
        <v>91</v>
      </c>
      <c r="B17" s="14"/>
      <c r="C17" s="14"/>
      <c r="D17" s="15">
        <f>SUM(B17:C17)</f>
        <v>0</v>
      </c>
      <c r="E17" s="13"/>
      <c r="F17" s="44">
        <v>11</v>
      </c>
      <c r="G17" s="1"/>
      <c r="H17" s="27"/>
      <c r="I17" s="44" t="s">
        <v>27</v>
      </c>
      <c r="J17" s="1"/>
    </row>
    <row r="18" spans="1:10" ht="10.5" customHeight="1">
      <c r="A18" s="48" t="s">
        <v>92</v>
      </c>
      <c r="B18" s="16"/>
      <c r="C18" s="16"/>
      <c r="D18" s="15">
        <f>SUM(B18:C18)</f>
        <v>0</v>
      </c>
      <c r="E18" s="13"/>
      <c r="F18" s="44">
        <v>12</v>
      </c>
      <c r="G18" s="1"/>
      <c r="H18" s="27"/>
      <c r="I18" s="44" t="s">
        <v>29</v>
      </c>
      <c r="J18" s="1"/>
    </row>
    <row r="19" spans="1:10" ht="10.5" customHeight="1">
      <c r="A19" s="13"/>
      <c r="B19" s="13"/>
      <c r="C19" s="13"/>
      <c r="D19" s="17"/>
      <c r="E19" s="13"/>
      <c r="F19" s="44">
        <v>13</v>
      </c>
      <c r="G19" s="1"/>
      <c r="H19" s="27"/>
      <c r="I19" s="44" t="s">
        <v>30</v>
      </c>
      <c r="J19" s="1"/>
    </row>
    <row r="20" spans="1:10" ht="10.5" customHeight="1">
      <c r="A20" s="30" t="s">
        <v>22</v>
      </c>
      <c r="B20" s="15">
        <f>SUM(B15+B17+B18)</f>
        <v>0</v>
      </c>
      <c r="C20" s="15">
        <f>SUM(C15+C17+C18)</f>
        <v>0</v>
      </c>
      <c r="D20" s="15">
        <f>SUM(D15:D18)</f>
        <v>0</v>
      </c>
      <c r="E20" s="13"/>
      <c r="F20" s="44">
        <v>14</v>
      </c>
      <c r="G20" s="1"/>
      <c r="H20" s="27"/>
      <c r="I20" s="44" t="s">
        <v>32</v>
      </c>
      <c r="J20" s="1"/>
    </row>
    <row r="21" spans="1:10" ht="10.5" customHeight="1">
      <c r="A21" s="13"/>
      <c r="B21" s="13"/>
      <c r="C21" s="13"/>
      <c r="D21" s="17"/>
      <c r="E21" s="13"/>
      <c r="F21" s="44">
        <v>15</v>
      </c>
      <c r="G21" s="1"/>
      <c r="H21" s="27"/>
      <c r="I21" s="49" t="s">
        <v>120</v>
      </c>
      <c r="J21" s="8"/>
    </row>
    <row r="22" spans="1:10" ht="10.5" customHeight="1">
      <c r="A22" s="30" t="s">
        <v>25</v>
      </c>
      <c r="B22" s="14"/>
      <c r="C22" s="14"/>
      <c r="D22" s="15">
        <f>SUM(B22:C22)</f>
        <v>0</v>
      </c>
      <c r="E22" s="13"/>
      <c r="F22" s="44">
        <v>16</v>
      </c>
      <c r="G22" s="1"/>
      <c r="H22" s="27"/>
      <c r="I22" s="44" t="s">
        <v>33</v>
      </c>
      <c r="J22" s="1"/>
    </row>
    <row r="23" spans="1:10" ht="10.5" customHeight="1">
      <c r="A23" s="50" t="s">
        <v>105</v>
      </c>
      <c r="B23" s="107"/>
      <c r="C23" s="107"/>
      <c r="D23" s="15">
        <f>SUM(B23:C23)</f>
        <v>0</v>
      </c>
      <c r="E23" s="13"/>
      <c r="F23" s="44">
        <v>17</v>
      </c>
      <c r="G23" s="1"/>
      <c r="H23" s="27"/>
      <c r="I23" s="51" t="s">
        <v>34</v>
      </c>
      <c r="J23" s="52">
        <f>SUM(J15:J22)</f>
        <v>0</v>
      </c>
    </row>
    <row r="24" spans="1:10" ht="10.5" customHeight="1">
      <c r="A24" s="30" t="s">
        <v>28</v>
      </c>
      <c r="B24" s="14"/>
      <c r="C24" s="14"/>
      <c r="D24" s="15">
        <f>SUM(B24:C24)</f>
        <v>0</v>
      </c>
      <c r="E24" s="13"/>
      <c r="F24" s="44">
        <v>18</v>
      </c>
      <c r="G24" s="1"/>
      <c r="H24" s="27"/>
      <c r="I24" s="13"/>
      <c r="J24" s="13" t="b">
        <f>SUM(J23)=D24</f>
        <v>1</v>
      </c>
    </row>
    <row r="25" spans="1:8" ht="10.5" customHeight="1">
      <c r="A25" s="13"/>
      <c r="B25" s="13"/>
      <c r="C25" s="13"/>
      <c r="D25" s="17"/>
      <c r="E25" s="13"/>
      <c r="F25" s="45" t="s">
        <v>31</v>
      </c>
      <c r="G25" s="1"/>
      <c r="H25" s="27"/>
    </row>
    <row r="26" spans="1:8" ht="10.5" customHeight="1">
      <c r="A26" s="43" t="str">
        <f>("Gesamtzahl am "&amp;(liesmich!$I$7))</f>
        <v>Gesamtzahl am </v>
      </c>
      <c r="B26" s="15">
        <f>SUM(B20-B22-B24)</f>
        <v>0</v>
      </c>
      <c r="C26" s="15">
        <f>SUM(C20-C22-C24)</f>
        <v>0</v>
      </c>
      <c r="D26" s="15">
        <f>SUM(D20-D22-D24)</f>
        <v>0</v>
      </c>
      <c r="E26" s="13"/>
      <c r="F26" s="45"/>
      <c r="G26" s="9" t="s">
        <v>8</v>
      </c>
      <c r="H26" s="27"/>
    </row>
    <row r="27" spans="1:8" ht="10.5" customHeight="1">
      <c r="A27" s="27"/>
      <c r="B27" s="13"/>
      <c r="C27" s="13"/>
      <c r="D27" s="13"/>
      <c r="E27" s="27"/>
      <c r="F27" s="27"/>
      <c r="G27" s="27"/>
      <c r="H27" s="27"/>
    </row>
    <row r="28" spans="1:8" ht="10.5" customHeight="1">
      <c r="A28" s="26" t="str">
        <f>("davon ausl. Mitglieder am "&amp;(liesmich!$I$7))</f>
        <v>davon ausl. Mitglieder am </v>
      </c>
      <c r="B28" s="14">
        <v>0</v>
      </c>
      <c r="C28" s="13"/>
      <c r="D28" s="13"/>
      <c r="E28" s="27"/>
      <c r="F28" s="51" t="s">
        <v>34</v>
      </c>
      <c r="G28" s="52">
        <f>SUM(G15:G27)</f>
        <v>0</v>
      </c>
      <c r="H28" s="27"/>
    </row>
    <row r="29" spans="1:10" ht="8.25" customHeight="1" thickBot="1">
      <c r="A29" s="36"/>
      <c r="B29" s="36"/>
      <c r="C29" s="36"/>
      <c r="D29" s="36"/>
      <c r="E29" s="36"/>
      <c r="F29" s="36"/>
      <c r="G29" s="36" t="b">
        <f>SUM(G28)=D26</f>
        <v>1</v>
      </c>
      <c r="H29" s="36"/>
      <c r="I29" s="53"/>
      <c r="J29" s="53"/>
    </row>
    <row r="30" spans="2:10" ht="12.75">
      <c r="B30" s="27"/>
      <c r="C30" s="54" t="s">
        <v>121</v>
      </c>
      <c r="D30" s="54" t="s">
        <v>125</v>
      </c>
      <c r="E30" s="27"/>
      <c r="F30" s="27"/>
      <c r="G30" s="27"/>
      <c r="H30" s="27"/>
      <c r="I30" s="54" t="s">
        <v>121</v>
      </c>
      <c r="J30" s="54" t="s">
        <v>125</v>
      </c>
    </row>
    <row r="31" spans="1:10" ht="10.5" customHeight="1">
      <c r="A31" s="55" t="s">
        <v>117</v>
      </c>
      <c r="B31" s="55"/>
      <c r="C31" s="1"/>
      <c r="D31" s="9">
        <f>IF(C31=0,1,0)</f>
        <v>1</v>
      </c>
      <c r="E31" s="27"/>
      <c r="F31" s="56" t="s">
        <v>35</v>
      </c>
      <c r="G31" s="27"/>
      <c r="H31" s="27"/>
      <c r="I31" s="1">
        <v>0</v>
      </c>
      <c r="J31" s="9">
        <f>IF(I31=0,1,0)</f>
        <v>1</v>
      </c>
    </row>
    <row r="32" spans="1:10" ht="10.5" customHeight="1">
      <c r="A32" s="57" t="s">
        <v>130</v>
      </c>
      <c r="B32" s="57"/>
      <c r="C32" s="1"/>
      <c r="D32" s="9">
        <f>IF(C32=0,1,0)</f>
        <v>1</v>
      </c>
      <c r="E32" s="27"/>
      <c r="F32" s="56" t="s">
        <v>36</v>
      </c>
      <c r="G32" s="27"/>
      <c r="H32" s="27"/>
      <c r="I32" s="1">
        <v>1</v>
      </c>
      <c r="J32" s="9">
        <f aca="true" t="shared" si="0" ref="J32:J40">IF(I32=0,1,0)</f>
        <v>0</v>
      </c>
    </row>
    <row r="33" spans="1:10" ht="10.5" customHeight="1">
      <c r="A33" s="55" t="s">
        <v>129</v>
      </c>
      <c r="C33" s="1"/>
      <c r="D33" s="9">
        <f>IF(C33=0,1,0)</f>
        <v>1</v>
      </c>
      <c r="E33" s="27"/>
      <c r="F33" s="56" t="s">
        <v>37</v>
      </c>
      <c r="G33" s="27"/>
      <c r="H33" s="27"/>
      <c r="I33" s="1"/>
      <c r="J33" s="9">
        <f t="shared" si="0"/>
        <v>1</v>
      </c>
    </row>
    <row r="34" spans="1:10" ht="10.5" customHeight="1">
      <c r="A34" s="58" t="s">
        <v>128</v>
      </c>
      <c r="B34" s="59"/>
      <c r="C34" s="8"/>
      <c r="D34" s="9">
        <f>IF(C34=0,1,0)</f>
        <v>1</v>
      </c>
      <c r="E34" s="27"/>
      <c r="F34" s="56" t="s">
        <v>38</v>
      </c>
      <c r="G34" s="27"/>
      <c r="H34" s="27"/>
      <c r="I34" s="35" t="s">
        <v>8</v>
      </c>
      <c r="J34" s="10" t="s">
        <v>8</v>
      </c>
    </row>
    <row r="35" spans="2:10" ht="10.5" customHeight="1">
      <c r="B35" s="55"/>
      <c r="C35" s="60" t="s">
        <v>8</v>
      </c>
      <c r="D35" s="60" t="s">
        <v>8</v>
      </c>
      <c r="E35" s="27"/>
      <c r="F35" s="56" t="s">
        <v>39</v>
      </c>
      <c r="G35" s="27"/>
      <c r="H35" s="27"/>
      <c r="I35" s="1">
        <v>0</v>
      </c>
      <c r="J35" s="9">
        <f t="shared" si="0"/>
        <v>1</v>
      </c>
    </row>
    <row r="36" spans="1:10" ht="10.5" customHeight="1">
      <c r="A36" s="55"/>
      <c r="B36" s="55"/>
      <c r="C36" s="40" t="s">
        <v>20</v>
      </c>
      <c r="D36" s="10"/>
      <c r="E36" s="27"/>
      <c r="F36" s="56" t="s">
        <v>40</v>
      </c>
      <c r="G36" s="27"/>
      <c r="H36" s="27"/>
      <c r="I36" s="35" t="s">
        <v>8</v>
      </c>
      <c r="J36" s="10" t="s">
        <v>8</v>
      </c>
    </row>
    <row r="37" spans="1:10" ht="10.5" customHeight="1">
      <c r="A37" s="61" t="s">
        <v>94</v>
      </c>
      <c r="B37" s="62"/>
      <c r="C37" s="5"/>
      <c r="D37" s="10"/>
      <c r="E37" s="27"/>
      <c r="F37" s="56" t="s">
        <v>41</v>
      </c>
      <c r="G37" s="27"/>
      <c r="H37" s="27"/>
      <c r="I37" s="1">
        <v>0</v>
      </c>
      <c r="J37" s="9">
        <f t="shared" si="0"/>
        <v>1</v>
      </c>
    </row>
    <row r="38" spans="1:10" ht="10.5" customHeight="1">
      <c r="A38" s="61" t="s">
        <v>95</v>
      </c>
      <c r="B38" s="62"/>
      <c r="C38" s="5">
        <v>0</v>
      </c>
      <c r="D38" s="10"/>
      <c r="E38" s="27"/>
      <c r="F38" s="56" t="s">
        <v>42</v>
      </c>
      <c r="G38" s="27"/>
      <c r="H38" s="27"/>
      <c r="I38" s="1">
        <v>0</v>
      </c>
      <c r="J38" s="9">
        <f t="shared" si="0"/>
        <v>1</v>
      </c>
    </row>
    <row r="39" spans="1:10" ht="10.5" customHeight="1">
      <c r="A39" s="61" t="s">
        <v>96</v>
      </c>
      <c r="B39" s="62"/>
      <c r="C39" s="5">
        <v>0</v>
      </c>
      <c r="D39" s="11">
        <f>SUM(C37:C39)</f>
        <v>0</v>
      </c>
      <c r="E39" s="27"/>
      <c r="F39" s="56" t="s">
        <v>43</v>
      </c>
      <c r="G39" s="27"/>
      <c r="H39" s="27"/>
      <c r="I39" s="63"/>
      <c r="J39" s="10" t="s">
        <v>8</v>
      </c>
    </row>
    <row r="40" spans="1:10" ht="10.5" customHeight="1">
      <c r="A40" s="48"/>
      <c r="B40" s="62"/>
      <c r="C40" s="60" t="b">
        <f>SUM(C37:C39)&lt;=D26</f>
        <v>1</v>
      </c>
      <c r="D40" s="10"/>
      <c r="E40" s="27"/>
      <c r="F40" s="56" t="s">
        <v>44</v>
      </c>
      <c r="G40" s="27"/>
      <c r="H40" s="27"/>
      <c r="I40" s="1">
        <v>0</v>
      </c>
      <c r="J40" s="9">
        <f t="shared" si="0"/>
        <v>1</v>
      </c>
    </row>
    <row r="41" spans="1:10" ht="10.5" customHeight="1" thickBot="1">
      <c r="A41" s="36"/>
      <c r="B41" s="36"/>
      <c r="C41" s="36"/>
      <c r="D41" s="36"/>
      <c r="E41" s="36"/>
      <c r="F41" s="36"/>
      <c r="G41" s="36"/>
      <c r="H41" s="36"/>
      <c r="I41" s="37"/>
      <c r="J41" s="37"/>
    </row>
    <row r="42" spans="3:10" ht="10.5" customHeight="1">
      <c r="C42" s="54" t="s">
        <v>20</v>
      </c>
      <c r="D42" s="27"/>
      <c r="E42" s="27"/>
      <c r="F42" s="64"/>
      <c r="G42" s="55"/>
      <c r="I42" s="65" t="s">
        <v>106</v>
      </c>
      <c r="J42" s="58"/>
    </row>
    <row r="43" spans="1:10" ht="10.5" customHeight="1">
      <c r="A43" s="135" t="s">
        <v>123</v>
      </c>
      <c r="B43" s="67" t="s">
        <v>116</v>
      </c>
      <c r="C43" s="5"/>
      <c r="D43" s="27"/>
      <c r="E43" s="27"/>
      <c r="F43" s="68"/>
      <c r="G43" s="69"/>
      <c r="H43" s="27"/>
      <c r="I43" s="50" t="s">
        <v>107</v>
      </c>
      <c r="J43" s="8"/>
    </row>
    <row r="44" spans="1:10" ht="10.5" customHeight="1">
      <c r="A44" s="66"/>
      <c r="B44" s="48" t="s">
        <v>112</v>
      </c>
      <c r="C44" s="5"/>
      <c r="D44" s="35"/>
      <c r="E44" s="27"/>
      <c r="F44" s="48"/>
      <c r="G44" s="68"/>
      <c r="H44" s="10"/>
      <c r="I44" s="50" t="s">
        <v>108</v>
      </c>
      <c r="J44" s="8"/>
    </row>
    <row r="45" spans="1:10" ht="10.5" customHeight="1">
      <c r="A45" s="70"/>
      <c r="B45" s="48" t="s">
        <v>113</v>
      </c>
      <c r="C45" s="82"/>
      <c r="D45" s="35"/>
      <c r="E45" s="27"/>
      <c r="F45" s="48"/>
      <c r="G45" s="68"/>
      <c r="H45" s="10"/>
      <c r="I45" s="50" t="s">
        <v>109</v>
      </c>
      <c r="J45" s="8"/>
    </row>
    <row r="46" spans="1:10" ht="10.5" customHeight="1">
      <c r="A46" s="70"/>
      <c r="B46" s="71" t="s">
        <v>122</v>
      </c>
      <c r="C46" s="5"/>
      <c r="D46" s="35"/>
      <c r="E46" s="27"/>
      <c r="F46" s="48"/>
      <c r="G46" s="68"/>
      <c r="H46" s="10"/>
      <c r="I46" s="50" t="s">
        <v>110</v>
      </c>
      <c r="J46" s="8"/>
    </row>
    <row r="47" spans="1:10" ht="10.5" customHeight="1" thickBot="1">
      <c r="A47" s="72"/>
      <c r="B47" s="73"/>
      <c r="C47" s="74"/>
      <c r="D47" s="36"/>
      <c r="E47" s="36"/>
      <c r="F47" s="53"/>
      <c r="G47" s="72"/>
      <c r="H47" s="75"/>
      <c r="I47" s="36"/>
      <c r="J47" s="76"/>
    </row>
    <row r="48" spans="1:10" ht="10.5" customHeight="1">
      <c r="A48" s="32" t="s">
        <v>45</v>
      </c>
      <c r="B48" s="27"/>
      <c r="C48" s="27"/>
      <c r="D48" s="27"/>
      <c r="E48" s="27"/>
      <c r="F48" s="27"/>
      <c r="G48" s="27"/>
      <c r="H48" s="27"/>
      <c r="I48" s="27"/>
      <c r="J48" s="27"/>
    </row>
    <row r="49" spans="1:10" ht="10.5" customHeight="1">
      <c r="A49" s="35" t="s">
        <v>20</v>
      </c>
      <c r="B49" s="27"/>
      <c r="C49" s="27"/>
      <c r="D49" s="27"/>
      <c r="E49" s="27"/>
      <c r="F49" s="16"/>
      <c r="G49" s="32" t="s">
        <v>46</v>
      </c>
      <c r="H49" s="27"/>
      <c r="I49" s="27"/>
      <c r="J49" s="27"/>
    </row>
    <row r="50" spans="1:10" ht="10.5" customHeight="1">
      <c r="A50" s="5"/>
      <c r="B50" s="32" t="s">
        <v>47</v>
      </c>
      <c r="C50" s="27"/>
      <c r="D50" s="27"/>
      <c r="E50" s="27"/>
      <c r="F50" s="6"/>
      <c r="G50" s="32" t="s">
        <v>48</v>
      </c>
      <c r="H50" s="27"/>
      <c r="I50" s="27"/>
      <c r="J50" s="27"/>
    </row>
    <row r="51" spans="1:10" ht="10.5" customHeight="1">
      <c r="A51" s="27" t="s">
        <v>49</v>
      </c>
      <c r="B51" s="27"/>
      <c r="C51" s="27"/>
      <c r="D51" s="27"/>
      <c r="E51" s="27"/>
      <c r="F51" s="27" t="s">
        <v>50</v>
      </c>
      <c r="G51" s="27"/>
      <c r="H51" s="27"/>
      <c r="I51" s="27"/>
      <c r="J51" s="27"/>
    </row>
    <row r="52" spans="1:10" ht="6" customHeight="1" thickBot="1">
      <c r="A52" s="36"/>
      <c r="B52" s="36"/>
      <c r="C52" s="36"/>
      <c r="D52" s="36"/>
      <c r="E52" s="36"/>
      <c r="F52" s="36"/>
      <c r="G52" s="36"/>
      <c r="H52" s="36"/>
      <c r="I52" s="36"/>
      <c r="J52" s="36"/>
    </row>
    <row r="53" spans="2:10" ht="5.25" customHeight="1">
      <c r="B53" s="27"/>
      <c r="C53" s="27"/>
      <c r="D53" s="27"/>
      <c r="E53" s="27"/>
      <c r="F53" s="27"/>
      <c r="G53" s="27"/>
      <c r="H53" s="27"/>
      <c r="I53" s="27"/>
      <c r="J53" s="27"/>
    </row>
    <row r="54" spans="1:10" ht="10.5" customHeight="1">
      <c r="A54" s="32" t="s">
        <v>118</v>
      </c>
      <c r="B54" s="27"/>
      <c r="D54" s="55"/>
      <c r="E54" s="55"/>
      <c r="F54" s="27"/>
      <c r="G54" s="27"/>
      <c r="H54" s="27"/>
      <c r="I54" s="27"/>
      <c r="J54" s="27"/>
    </row>
    <row r="55" spans="1:10" ht="7.5" customHeight="1">
      <c r="A55" s="27"/>
      <c r="B55" s="27"/>
      <c r="E55" s="27"/>
      <c r="F55" s="27"/>
      <c r="G55" s="27"/>
      <c r="H55" s="27"/>
      <c r="I55" s="27"/>
      <c r="J55" s="27"/>
    </row>
    <row r="56" spans="1:10" ht="10.5" customHeight="1">
      <c r="A56" s="27"/>
      <c r="B56" s="27" t="s">
        <v>51</v>
      </c>
      <c r="C56" s="27" t="s">
        <v>97</v>
      </c>
      <c r="D56" s="27" t="s">
        <v>98</v>
      </c>
      <c r="E56" s="27"/>
      <c r="F56" s="27" t="s">
        <v>99</v>
      </c>
      <c r="G56" s="27" t="s">
        <v>103</v>
      </c>
      <c r="H56" s="27"/>
      <c r="I56" s="27"/>
      <c r="J56" s="27"/>
    </row>
    <row r="57" spans="1:10" ht="10.5" customHeight="1">
      <c r="A57" s="27"/>
      <c r="B57" s="27" t="s">
        <v>3</v>
      </c>
      <c r="C57" s="27" t="s">
        <v>100</v>
      </c>
      <c r="D57" s="27" t="s">
        <v>100</v>
      </c>
      <c r="E57" s="27"/>
      <c r="F57" s="27" t="s">
        <v>100</v>
      </c>
      <c r="G57" s="27" t="s">
        <v>104</v>
      </c>
      <c r="H57" s="27"/>
      <c r="I57" s="27"/>
      <c r="J57" s="27"/>
    </row>
    <row r="58" spans="1:10" ht="10.5" customHeight="1">
      <c r="A58" s="27" t="s">
        <v>52</v>
      </c>
      <c r="B58" s="14"/>
      <c r="C58" s="14"/>
      <c r="D58" s="14"/>
      <c r="E58" s="62"/>
      <c r="F58" s="14"/>
      <c r="G58" s="14"/>
      <c r="H58" s="27"/>
      <c r="I58" s="27"/>
      <c r="J58" s="27"/>
    </row>
    <row r="59" spans="1:10" ht="10.5" customHeight="1">
      <c r="A59" s="27" t="s">
        <v>53</v>
      </c>
      <c r="B59" s="14"/>
      <c r="C59" s="14"/>
      <c r="D59" s="14"/>
      <c r="E59" s="62"/>
      <c r="F59" s="14"/>
      <c r="G59" s="14"/>
      <c r="H59" s="27"/>
      <c r="I59" s="27"/>
      <c r="J59" s="27"/>
    </row>
    <row r="60" spans="1:10" ht="10.5" customHeight="1">
      <c r="A60" s="27" t="s">
        <v>54</v>
      </c>
      <c r="B60" s="14"/>
      <c r="C60" s="14"/>
      <c r="D60" s="14"/>
      <c r="E60" s="62"/>
      <c r="F60" s="14"/>
      <c r="G60" s="14"/>
      <c r="H60" s="27"/>
      <c r="I60" s="27"/>
      <c r="J60" s="27"/>
    </row>
    <row r="61" spans="1:10" ht="10.5" customHeight="1">
      <c r="A61" s="27" t="s">
        <v>55</v>
      </c>
      <c r="B61" s="15">
        <f>SUM(B58:B60)</f>
        <v>0</v>
      </c>
      <c r="C61" s="15">
        <f>SUM(C58:C60)</f>
        <v>0</v>
      </c>
      <c r="D61" s="15">
        <f>SUM(D58:D60)</f>
        <v>0</v>
      </c>
      <c r="E61" s="62"/>
      <c r="F61" s="15">
        <f>SUM(F58:F60)</f>
        <v>0</v>
      </c>
      <c r="G61" s="15">
        <f>SUM(G58:G60)</f>
        <v>0</v>
      </c>
      <c r="H61" s="27"/>
      <c r="I61" s="67" t="s">
        <v>119</v>
      </c>
      <c r="J61" s="15">
        <f>SUM(B61:G61)</f>
        <v>0</v>
      </c>
    </row>
    <row r="62" spans="1:10" ht="7.5" customHeight="1" thickBot="1">
      <c r="A62" s="36"/>
      <c r="B62" s="36"/>
      <c r="C62" s="36"/>
      <c r="D62" s="36"/>
      <c r="E62" s="36"/>
      <c r="F62" s="36"/>
      <c r="G62" s="36"/>
      <c r="H62" s="36"/>
      <c r="I62" s="36"/>
      <c r="J62" s="36"/>
    </row>
    <row r="63" spans="1:10" ht="10.5" customHeight="1">
      <c r="A63" s="32" t="s">
        <v>56</v>
      </c>
      <c r="B63" s="27"/>
      <c r="C63" s="27"/>
      <c r="D63" s="27"/>
      <c r="E63" s="27"/>
      <c r="F63" s="27"/>
      <c r="G63" s="27"/>
      <c r="H63" s="27"/>
      <c r="I63" s="27"/>
      <c r="J63" s="27"/>
    </row>
    <row r="64" spans="1:10" ht="10.5" customHeight="1">
      <c r="A64" s="27"/>
      <c r="B64" s="35" t="s">
        <v>57</v>
      </c>
      <c r="C64" s="35" t="s">
        <v>58</v>
      </c>
      <c r="D64" s="35" t="s">
        <v>59</v>
      </c>
      <c r="E64" s="35"/>
      <c r="F64" s="35" t="s">
        <v>60</v>
      </c>
      <c r="G64" s="35" t="s">
        <v>61</v>
      </c>
      <c r="H64" s="35"/>
      <c r="I64" s="35" t="s">
        <v>62</v>
      </c>
      <c r="J64" s="27"/>
    </row>
    <row r="65" spans="1:10" ht="10.5" customHeight="1">
      <c r="A65" s="27"/>
      <c r="B65" s="9">
        <f>IF((liesmich!I11&gt;=16)*OR(liesmich!I11&lt;=17),1,0)</f>
        <v>0</v>
      </c>
      <c r="C65" s="9">
        <f>IF((liesmich!I11&gt;=18)*OR(liesmich!I11&lt;=27),1,0)</f>
        <v>0</v>
      </c>
      <c r="D65" s="9">
        <f>IF((liesmich!I11&gt;=28)*OR(liesmich!I11&lt;=35),1,0)</f>
        <v>0</v>
      </c>
      <c r="E65" s="35"/>
      <c r="F65" s="9">
        <f>IF((liesmich!I11&gt;=36)*OR(liesmich!I11&lt;=45),1,0)</f>
        <v>0</v>
      </c>
      <c r="G65" s="9">
        <f>IF((liesmich!I11&gt;=46)*OR(liesmich!I11&lt;=55),1,0)</f>
        <v>0</v>
      </c>
      <c r="H65" s="10" t="s">
        <v>8</v>
      </c>
      <c r="I65" s="9">
        <f>IF((liesmich!I11&gt;=56)*OR(liesmich!I11&lt;=62),1,0)</f>
        <v>0</v>
      </c>
      <c r="J65" s="27"/>
    </row>
    <row r="66" spans="1:10" ht="7.5" customHeight="1">
      <c r="A66" s="27"/>
      <c r="B66" s="27" t="s">
        <v>8</v>
      </c>
      <c r="C66" s="27"/>
      <c r="D66" s="27"/>
      <c r="E66" s="27"/>
      <c r="F66" s="27"/>
      <c r="G66" s="27"/>
      <c r="H66" s="27"/>
      <c r="I66" s="27"/>
      <c r="J66" s="27"/>
    </row>
    <row r="67" spans="1:10" ht="7.5" customHeight="1">
      <c r="A67" s="27"/>
      <c r="B67" s="35" t="s">
        <v>20</v>
      </c>
      <c r="C67" s="27"/>
      <c r="D67" s="27"/>
      <c r="E67" s="27"/>
      <c r="F67" s="27"/>
      <c r="G67" s="27"/>
      <c r="H67" s="27"/>
      <c r="I67" s="27"/>
      <c r="J67" s="27"/>
    </row>
    <row r="68" spans="1:10" ht="10.5" customHeight="1">
      <c r="A68" s="27" t="s">
        <v>63</v>
      </c>
      <c r="B68" s="1">
        <v>0</v>
      </c>
      <c r="C68" s="27" t="s">
        <v>64</v>
      </c>
      <c r="D68" s="27"/>
      <c r="E68" s="27"/>
      <c r="F68" s="77" t="s">
        <v>102</v>
      </c>
      <c r="G68" s="111" t="str">
        <f>liesmich!$G$17</f>
        <v> </v>
      </c>
      <c r="H68" s="114"/>
      <c r="I68" s="115"/>
      <c r="J68" s="27"/>
    </row>
    <row r="69" spans="5:10" ht="10.5" customHeight="1">
      <c r="E69" s="27"/>
      <c r="F69" s="60"/>
      <c r="G69" s="60"/>
      <c r="H69" s="27"/>
      <c r="I69" s="27"/>
      <c r="J69" s="27"/>
    </row>
    <row r="70" spans="1:10" ht="10.5" customHeight="1">
      <c r="A70" s="34" t="s">
        <v>114</v>
      </c>
      <c r="B70" s="1">
        <v>0</v>
      </c>
      <c r="C70" s="32" t="s">
        <v>65</v>
      </c>
      <c r="E70" s="27"/>
      <c r="F70" s="51" t="s">
        <v>101</v>
      </c>
      <c r="G70" s="111" t="str">
        <f>liesmich!$G$19</f>
        <v> </v>
      </c>
      <c r="H70" s="112"/>
      <c r="I70" s="113"/>
      <c r="J70" s="27"/>
    </row>
    <row r="71" spans="1:10" ht="10.5" customHeight="1">
      <c r="A71" s="64" t="s">
        <v>115</v>
      </c>
      <c r="B71" s="5">
        <v>0</v>
      </c>
      <c r="C71" s="78" t="s">
        <v>111</v>
      </c>
      <c r="D71" s="78"/>
      <c r="E71" s="13"/>
      <c r="F71" s="13"/>
      <c r="G71" s="13"/>
      <c r="H71" s="13"/>
      <c r="I71" s="38"/>
      <c r="J71" s="13"/>
    </row>
    <row r="72" spans="1:10" ht="6" customHeight="1">
      <c r="A72" s="27"/>
      <c r="B72" s="27"/>
      <c r="C72" s="27"/>
      <c r="D72" s="27"/>
      <c r="E72" s="27"/>
      <c r="F72" s="27"/>
      <c r="G72" s="27"/>
      <c r="H72" s="27"/>
      <c r="I72" s="27"/>
      <c r="J72" s="27"/>
    </row>
    <row r="73" spans="1:10" ht="10.5" customHeight="1" thickBot="1">
      <c r="A73" s="51" t="s">
        <v>66</v>
      </c>
      <c r="B73" s="79">
        <f>liesmich!$B$21</f>
        <v>0</v>
      </c>
      <c r="C73" s="79"/>
      <c r="D73" s="51" t="s">
        <v>67</v>
      </c>
      <c r="E73" s="27"/>
      <c r="F73" s="36">
        <f>liesmich!$E$21</f>
        <v>0</v>
      </c>
      <c r="G73" s="36"/>
      <c r="H73" s="27"/>
      <c r="I73" s="51" t="s">
        <v>68</v>
      </c>
      <c r="J73" s="79">
        <f>liesmich!$I$21</f>
        <v>0</v>
      </c>
    </row>
    <row r="74" spans="1:10" ht="10.5" customHeight="1" thickBot="1">
      <c r="A74" s="51" t="s">
        <v>69</v>
      </c>
      <c r="B74" s="80">
        <f>liesmich!$B$22</f>
        <v>0</v>
      </c>
      <c r="C74" s="80"/>
      <c r="D74" s="51" t="s">
        <v>70</v>
      </c>
      <c r="E74" s="27"/>
      <c r="F74" s="81">
        <f>liesmich!$E$22</f>
        <v>0</v>
      </c>
      <c r="G74" s="81"/>
      <c r="H74" s="27"/>
      <c r="I74" s="129" t="str">
        <f>liesmich!C13</f>
        <v>JFW seit:</v>
      </c>
      <c r="J74" s="80">
        <f>liesmich!$I$22</f>
        <v>0</v>
      </c>
    </row>
    <row r="75" spans="1:10" ht="10.5" customHeight="1" thickBot="1">
      <c r="A75" s="51" t="s">
        <v>72</v>
      </c>
      <c r="B75" s="81">
        <f>liesmich!$B$23</f>
        <v>0</v>
      </c>
      <c r="C75" s="81">
        <f>liesmich!$C$23</f>
        <v>0</v>
      </c>
      <c r="D75" s="36"/>
      <c r="E75" s="36"/>
      <c r="F75" s="81">
        <f>liesmich!$E$23</f>
        <v>0</v>
      </c>
      <c r="G75" s="81"/>
      <c r="H75" s="27"/>
      <c r="I75" s="51" t="s">
        <v>73</v>
      </c>
      <c r="J75" s="80" t="str">
        <f>liesmich!$I$23</f>
        <v> </v>
      </c>
    </row>
    <row r="76" spans="1:10" ht="10.5" customHeight="1" thickBot="1">
      <c r="A76" s="27"/>
      <c r="B76" s="35" t="s">
        <v>74</v>
      </c>
      <c r="C76" s="35" t="s">
        <v>75</v>
      </c>
      <c r="D76" s="35"/>
      <c r="E76" s="35"/>
      <c r="F76" s="35" t="s">
        <v>76</v>
      </c>
      <c r="G76" s="27"/>
      <c r="H76" s="27"/>
      <c r="I76" s="51" t="s">
        <v>93</v>
      </c>
      <c r="J76" s="80" t="str">
        <f>liesmich!$I$24</f>
        <v> </v>
      </c>
    </row>
  </sheetData>
  <sheetProtection password="CC14" sheet="1" objects="1" scenarios="1"/>
  <printOptions/>
  <pageMargins left="0.18" right="0.13" top="0.21" bottom="0.42" header="0.21" footer="0.33"/>
  <pageSetup fitToHeight="1" fitToWidth="1" horizontalDpi="300" verticalDpi="3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JF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 Gillmann</dc:creator>
  <cp:keywords/>
  <dc:description/>
  <cp:lastModifiedBy>Andreas Dubbe</cp:lastModifiedBy>
  <cp:lastPrinted>2013-11-21T08:41:23Z</cp:lastPrinted>
  <dcterms:created xsi:type="dcterms:W3CDTF">2001-05-30T16:40:25Z</dcterms:created>
  <dcterms:modified xsi:type="dcterms:W3CDTF">2015-11-24T06:09:26Z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